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<sst xmlns="http://schemas.openxmlformats.org/spreadsheetml/2006/main" count="89" uniqueCount="86">
  <si>
    <t>2020年省机关事务局所属事业单位公开招聘工作人员总成绩</t>
  </si>
  <si>
    <t>招聘单
位名称</t>
  </si>
  <si>
    <t>职位
名称</t>
  </si>
  <si>
    <t>职位
代码</t>
  </si>
  <si>
    <t>姓名</t>
  </si>
  <si>
    <t>准考
证号</t>
  </si>
  <si>
    <t>笔试
成绩</t>
  </si>
  <si>
    <t>笔试成绩折算后分数（40%）</t>
  </si>
  <si>
    <t>面试
成绩</t>
  </si>
  <si>
    <t>面试
折算分
（60%）</t>
  </si>
  <si>
    <t>总成绩</t>
  </si>
  <si>
    <t>职位
名次</t>
  </si>
  <si>
    <t>备注</t>
  </si>
  <si>
    <t>湖北省省直园林绿化中心</t>
  </si>
  <si>
    <t>文字
综合岗</t>
  </si>
  <si>
    <t>14230062712000001</t>
  </si>
  <si>
    <t>赵旻珉</t>
  </si>
  <si>
    <t>1142300104521</t>
  </si>
  <si>
    <t>汤玉婷</t>
  </si>
  <si>
    <t>1142300106422</t>
  </si>
  <si>
    <t>张婉莹</t>
  </si>
  <si>
    <t>1142300109810</t>
  </si>
  <si>
    <t>机电
技术岗</t>
  </si>
  <si>
    <t>14230062712000002</t>
  </si>
  <si>
    <t>袁凯</t>
  </si>
  <si>
    <t>3142300705923</t>
  </si>
  <si>
    <t>熊筱</t>
  </si>
  <si>
    <t>3142300705013</t>
  </si>
  <si>
    <t>张小多</t>
  </si>
  <si>
    <t>3142300706610</t>
  </si>
  <si>
    <t>胡译文</t>
  </si>
  <si>
    <t>3142300700419</t>
  </si>
  <si>
    <t>严宇帆</t>
  </si>
  <si>
    <t>3142300706201</t>
  </si>
  <si>
    <t>李远东</t>
  </si>
  <si>
    <t>3142300708507</t>
  </si>
  <si>
    <t>湖北省省直机关第一幼儿园</t>
  </si>
  <si>
    <t>幼儿
教师</t>
  </si>
  <si>
    <t>14230062714000001</t>
  </si>
  <si>
    <t>叶梦婷</t>
  </si>
  <si>
    <t>4142301500906</t>
  </si>
  <si>
    <t>薛雅谧</t>
  </si>
  <si>
    <t>4142301500318</t>
  </si>
  <si>
    <t>向淑婕</t>
  </si>
  <si>
    <t>4142301500821</t>
  </si>
  <si>
    <t>王欣然</t>
  </si>
  <si>
    <t>4142301500223</t>
  </si>
  <si>
    <t>王琼</t>
  </si>
  <si>
    <t>4142301500905</t>
  </si>
  <si>
    <t>辛佳佳</t>
  </si>
  <si>
    <t>4142301501130</t>
  </si>
  <si>
    <t>湖北省省直机关第二幼儿园</t>
  </si>
  <si>
    <t>14230062715000001</t>
  </si>
  <si>
    <t>张晓凤</t>
  </si>
  <si>
    <t>4142301500907</t>
  </si>
  <si>
    <t>曾思奇</t>
  </si>
  <si>
    <t>4142301500804</t>
  </si>
  <si>
    <t>高善</t>
  </si>
  <si>
    <t>4142301500204</t>
  </si>
  <si>
    <t>14230062715000002</t>
  </si>
  <si>
    <t>李雅纯</t>
  </si>
  <si>
    <t>4142301500329</t>
  </si>
  <si>
    <t>徐晨</t>
  </si>
  <si>
    <t>4142301501112</t>
  </si>
  <si>
    <t>刘佩佩</t>
  </si>
  <si>
    <t>4142301501102</t>
  </si>
  <si>
    <t>湖北省省直机关第三幼儿园</t>
  </si>
  <si>
    <t>14230062716000001</t>
  </si>
  <si>
    <t>施一帆</t>
  </si>
  <si>
    <t>4142301500312</t>
  </si>
  <si>
    <t>程越</t>
  </si>
  <si>
    <t>4142301500401</t>
  </si>
  <si>
    <t>王诗雅</t>
  </si>
  <si>
    <t>4142301500517</t>
  </si>
  <si>
    <t>汤晓濛</t>
  </si>
  <si>
    <t>4142301500422</t>
  </si>
  <si>
    <t>王晨枫</t>
  </si>
  <si>
    <t>4142301500124</t>
  </si>
  <si>
    <t>叶洁</t>
  </si>
  <si>
    <t>4142301500602</t>
  </si>
  <si>
    <t>张萍丽</t>
  </si>
  <si>
    <t>4142301501206</t>
  </si>
  <si>
    <t>余凌云</t>
  </si>
  <si>
    <t>4142301500912</t>
  </si>
  <si>
    <t>韩思晴</t>
  </si>
  <si>
    <t>4142301500319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</si>
</sst>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华文中宋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2"/>
  <sheetViews>
    <sheetView tabSelected="1" zoomScaleSheetLayoutView="100" zoomScalePageLayoutView="0" workbookViewId="0" topLeftCell="A22">
      <selection activeCell="M2" sqref="M2"/>
    </sheetView>
  </sheetViews>
  <sheetFormatPr defaultColWidth="9.00390625" defaultRowHeight="15"/>
  <cols>
    <col min="1" max="2" width="7.421875" style="0" customWidth="1"/>
    <col min="3" max="3" width="6.7109375" style="0" customWidth="1"/>
    <col min="4" max="4" width="7.57421875" style="0" customWidth="1"/>
    <col min="5" max="5" width="15.28125" style="0" customWidth="1"/>
    <col min="6" max="7" width="8.57421875" style="0" customWidth="1"/>
    <col min="8" max="9" width="9.421875" style="0" customWidth="1"/>
    <col min="10" max="10" width="9.421875" style="3" customWidth="1"/>
    <col min="11" max="11" width="5.28125" style="0" customWidth="1"/>
    <col min="12" max="12" width="9.57421875" style="0" customWidth="1"/>
  </cols>
  <sheetData>
    <row r="1" spans="1:12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37" s="1" customFormat="1" ht="63.75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13" t="s">
        <v>11</v>
      </c>
      <c r="L2" s="5" t="s">
        <v>12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s="2" customFormat="1" ht="21.75" customHeight="1">
      <c r="A3" s="17" t="s">
        <v>13</v>
      </c>
      <c r="B3" s="17" t="s">
        <v>14</v>
      </c>
      <c r="C3" s="17" t="s">
        <v>15</v>
      </c>
      <c r="D3" s="15" t="s">
        <v>16</v>
      </c>
      <c r="E3" s="15" t="s">
        <v>17</v>
      </c>
      <c r="F3" s="6">
        <v>72.1667</v>
      </c>
      <c r="G3" s="6">
        <f aca="true" t="shared" si="0" ref="G3:G32">F3*0.4</f>
        <v>28.866680000000002</v>
      </c>
      <c r="H3" s="6">
        <v>89.2</v>
      </c>
      <c r="I3" s="6">
        <f aca="true" t="shared" si="1" ref="I3:I32">IF(H3&gt;0,H3*0.6,"")</f>
        <v>53.52</v>
      </c>
      <c r="J3" s="9">
        <f aca="true" t="shared" si="2" ref="J3:J32">IF(H3&gt;0,G3+I3,"")</f>
        <v>82.38668000000001</v>
      </c>
      <c r="K3" s="6">
        <v>1</v>
      </c>
      <c r="L3" s="10">
        <f aca="true" t="shared" si="3" ref="L3:L32">IF(H3="","面试缺考","")</f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</row>
    <row r="4" spans="1:237" s="2" customFormat="1" ht="21.75" customHeight="1">
      <c r="A4" s="18"/>
      <c r="B4" s="19"/>
      <c r="C4" s="18"/>
      <c r="D4" s="15" t="s">
        <v>18</v>
      </c>
      <c r="E4" s="15" t="s">
        <v>19</v>
      </c>
      <c r="F4" s="6">
        <v>76.3333</v>
      </c>
      <c r="G4" s="6">
        <f t="shared" si="0"/>
        <v>30.53332</v>
      </c>
      <c r="H4" s="6">
        <v>84.4</v>
      </c>
      <c r="I4" s="6">
        <f t="shared" si="1"/>
        <v>50.64</v>
      </c>
      <c r="J4" s="9">
        <f t="shared" si="2"/>
        <v>81.17332</v>
      </c>
      <c r="K4" s="6">
        <v>2</v>
      </c>
      <c r="L4" s="10">
        <f t="shared" si="3"/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</row>
    <row r="5" spans="1:237" s="2" customFormat="1" ht="24" customHeight="1">
      <c r="A5" s="18"/>
      <c r="B5" s="19"/>
      <c r="C5" s="18"/>
      <c r="D5" s="15" t="s">
        <v>20</v>
      </c>
      <c r="E5" s="15" t="s">
        <v>21</v>
      </c>
      <c r="F5" s="6">
        <v>72.8333</v>
      </c>
      <c r="G5" s="6">
        <f t="shared" si="0"/>
        <v>29.133319999999998</v>
      </c>
      <c r="H5" s="6">
        <v>81.8</v>
      </c>
      <c r="I5" s="6">
        <f t="shared" si="1"/>
        <v>49.08</v>
      </c>
      <c r="J5" s="9">
        <f t="shared" si="2"/>
        <v>78.21332</v>
      </c>
      <c r="K5" s="6">
        <v>3</v>
      </c>
      <c r="L5" s="10">
        <f t="shared" si="3"/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</row>
    <row r="6" spans="1:237" s="2" customFormat="1" ht="21.75" customHeight="1">
      <c r="A6" s="18"/>
      <c r="B6" s="17" t="s">
        <v>22</v>
      </c>
      <c r="C6" s="17" t="s">
        <v>23</v>
      </c>
      <c r="D6" s="15" t="s">
        <v>24</v>
      </c>
      <c r="E6" s="15" t="s">
        <v>25</v>
      </c>
      <c r="F6" s="6">
        <v>66</v>
      </c>
      <c r="G6" s="6">
        <f t="shared" si="0"/>
        <v>26.400000000000002</v>
      </c>
      <c r="H6" s="6">
        <v>87</v>
      </c>
      <c r="I6" s="6">
        <f t="shared" si="1"/>
        <v>52.199999999999996</v>
      </c>
      <c r="J6" s="9">
        <f t="shared" si="2"/>
        <v>78.6</v>
      </c>
      <c r="K6" s="6">
        <v>1</v>
      </c>
      <c r="L6" s="10">
        <f t="shared" si="3"/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</row>
    <row r="7" spans="1:237" s="2" customFormat="1" ht="21.75" customHeight="1">
      <c r="A7" s="18"/>
      <c r="B7" s="19"/>
      <c r="C7" s="18"/>
      <c r="D7" s="15" t="s">
        <v>26</v>
      </c>
      <c r="E7" s="15" t="s">
        <v>27</v>
      </c>
      <c r="F7" s="6">
        <v>61</v>
      </c>
      <c r="G7" s="6">
        <f t="shared" si="0"/>
        <v>24.400000000000002</v>
      </c>
      <c r="H7" s="6">
        <v>86.2</v>
      </c>
      <c r="I7" s="6">
        <f t="shared" si="1"/>
        <v>51.72</v>
      </c>
      <c r="J7" s="9">
        <f t="shared" si="2"/>
        <v>76.12</v>
      </c>
      <c r="K7" s="6">
        <v>2</v>
      </c>
      <c r="L7" s="10">
        <f t="shared" si="3"/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</row>
    <row r="8" spans="1:237" s="2" customFormat="1" ht="21.75" customHeight="1">
      <c r="A8" s="18"/>
      <c r="B8" s="19"/>
      <c r="C8" s="18"/>
      <c r="D8" s="15" t="s">
        <v>28</v>
      </c>
      <c r="E8" s="15" t="s">
        <v>29</v>
      </c>
      <c r="F8" s="6">
        <v>65</v>
      </c>
      <c r="G8" s="6">
        <f t="shared" si="0"/>
        <v>26</v>
      </c>
      <c r="H8" s="6">
        <v>83.2</v>
      </c>
      <c r="I8" s="6">
        <f t="shared" si="1"/>
        <v>49.92</v>
      </c>
      <c r="J8" s="9">
        <f t="shared" si="2"/>
        <v>75.92</v>
      </c>
      <c r="K8" s="6">
        <v>3</v>
      </c>
      <c r="L8" s="10">
        <f t="shared" si="3"/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</row>
    <row r="9" spans="1:237" s="2" customFormat="1" ht="21.75" customHeight="1">
      <c r="A9" s="18"/>
      <c r="B9" s="19"/>
      <c r="C9" s="18"/>
      <c r="D9" s="15" t="s">
        <v>30</v>
      </c>
      <c r="E9" s="15" t="s">
        <v>31</v>
      </c>
      <c r="F9" s="6">
        <v>61.1667</v>
      </c>
      <c r="G9" s="6">
        <f t="shared" si="0"/>
        <v>24.46668</v>
      </c>
      <c r="H9" s="6">
        <v>85.2</v>
      </c>
      <c r="I9" s="6">
        <f t="shared" si="1"/>
        <v>51.12</v>
      </c>
      <c r="J9" s="9">
        <f t="shared" si="2"/>
        <v>75.58668</v>
      </c>
      <c r="K9" s="6">
        <v>4</v>
      </c>
      <c r="L9" s="10">
        <f t="shared" si="3"/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</row>
    <row r="10" spans="1:237" s="2" customFormat="1" ht="21.75" customHeight="1">
      <c r="A10" s="18"/>
      <c r="B10" s="19"/>
      <c r="C10" s="18"/>
      <c r="D10" s="15" t="s">
        <v>32</v>
      </c>
      <c r="E10" s="15" t="s">
        <v>33</v>
      </c>
      <c r="F10" s="6">
        <v>65.8333</v>
      </c>
      <c r="G10" s="6">
        <f t="shared" si="0"/>
        <v>26.33332</v>
      </c>
      <c r="H10" s="6">
        <v>72.6</v>
      </c>
      <c r="I10" s="6">
        <f t="shared" si="1"/>
        <v>43.559999999999995</v>
      </c>
      <c r="J10" s="9">
        <f t="shared" si="2"/>
        <v>69.89331999999999</v>
      </c>
      <c r="K10" s="6">
        <v>5</v>
      </c>
      <c r="L10" s="10">
        <f t="shared" si="3"/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</row>
    <row r="11" spans="1:237" s="2" customFormat="1" ht="27" customHeight="1">
      <c r="A11" s="18"/>
      <c r="B11" s="19"/>
      <c r="C11" s="18"/>
      <c r="D11" s="15" t="s">
        <v>34</v>
      </c>
      <c r="E11" s="15" t="s">
        <v>35</v>
      </c>
      <c r="F11" s="6">
        <v>65.1667</v>
      </c>
      <c r="G11" s="6">
        <f t="shared" si="0"/>
        <v>26.066680000000005</v>
      </c>
      <c r="H11" s="6"/>
      <c r="I11" s="6">
        <f t="shared" si="1"/>
      </c>
      <c r="J11" s="9">
        <f t="shared" si="2"/>
      </c>
      <c r="K11" s="6"/>
      <c r="L11" s="12" t="str">
        <f t="shared" si="3"/>
        <v>面试缺考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</row>
    <row r="12" spans="1:237" s="2" customFormat="1" ht="21.75" customHeight="1">
      <c r="A12" s="17" t="s">
        <v>36</v>
      </c>
      <c r="B12" s="17" t="s">
        <v>37</v>
      </c>
      <c r="C12" s="17" t="s">
        <v>38</v>
      </c>
      <c r="D12" s="15" t="s">
        <v>39</v>
      </c>
      <c r="E12" s="15" t="s">
        <v>40</v>
      </c>
      <c r="F12" s="6">
        <v>71</v>
      </c>
      <c r="G12" s="6">
        <f t="shared" si="0"/>
        <v>28.400000000000002</v>
      </c>
      <c r="H12" s="6">
        <v>85.1</v>
      </c>
      <c r="I12" s="6">
        <f t="shared" si="1"/>
        <v>51.059999999999995</v>
      </c>
      <c r="J12" s="9">
        <f t="shared" si="2"/>
        <v>79.46</v>
      </c>
      <c r="K12" s="6">
        <v>1</v>
      </c>
      <c r="L12" s="10">
        <f t="shared" si="3"/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</row>
    <row r="13" spans="1:237" s="2" customFormat="1" ht="21.75" customHeight="1">
      <c r="A13" s="18"/>
      <c r="B13" s="19"/>
      <c r="C13" s="18"/>
      <c r="D13" s="15" t="s">
        <v>41</v>
      </c>
      <c r="E13" s="15" t="s">
        <v>42</v>
      </c>
      <c r="F13" s="6">
        <v>64</v>
      </c>
      <c r="G13" s="6">
        <f t="shared" si="0"/>
        <v>25.6</v>
      </c>
      <c r="H13" s="6">
        <v>81.56</v>
      </c>
      <c r="I13" s="6">
        <f t="shared" si="1"/>
        <v>48.936</v>
      </c>
      <c r="J13" s="9">
        <f t="shared" si="2"/>
        <v>74.536</v>
      </c>
      <c r="K13" s="6">
        <v>2</v>
      </c>
      <c r="L13" s="10">
        <f t="shared" si="3"/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</row>
    <row r="14" spans="1:237" s="2" customFormat="1" ht="21.75" customHeight="1">
      <c r="A14" s="18"/>
      <c r="B14" s="19"/>
      <c r="C14" s="18"/>
      <c r="D14" s="15" t="s">
        <v>43</v>
      </c>
      <c r="E14" s="15" t="s">
        <v>44</v>
      </c>
      <c r="F14" s="6">
        <v>63.1667</v>
      </c>
      <c r="G14" s="6">
        <f t="shared" si="0"/>
        <v>25.26668</v>
      </c>
      <c r="H14" s="6">
        <v>80.1</v>
      </c>
      <c r="I14" s="6">
        <f t="shared" si="1"/>
        <v>48.059999999999995</v>
      </c>
      <c r="J14" s="9">
        <f t="shared" si="2"/>
        <v>73.32668</v>
      </c>
      <c r="K14" s="6">
        <v>3</v>
      </c>
      <c r="L14" s="10">
        <f t="shared" si="3"/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</row>
    <row r="15" spans="1:237" s="2" customFormat="1" ht="21.75" customHeight="1">
      <c r="A15" s="18"/>
      <c r="B15" s="19"/>
      <c r="C15" s="18"/>
      <c r="D15" s="15" t="s">
        <v>45</v>
      </c>
      <c r="E15" s="15" t="s">
        <v>46</v>
      </c>
      <c r="F15" s="6">
        <v>64.1667</v>
      </c>
      <c r="G15" s="6">
        <f t="shared" si="0"/>
        <v>25.666680000000003</v>
      </c>
      <c r="H15" s="6">
        <v>76.3</v>
      </c>
      <c r="I15" s="6">
        <f t="shared" si="1"/>
        <v>45.779999999999994</v>
      </c>
      <c r="J15" s="9">
        <f t="shared" si="2"/>
        <v>71.44668</v>
      </c>
      <c r="K15" s="6">
        <v>4</v>
      </c>
      <c r="L15" s="10">
        <f t="shared" si="3"/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</row>
    <row r="16" spans="1:237" s="2" customFormat="1" ht="21.75" customHeight="1">
      <c r="A16" s="18"/>
      <c r="B16" s="19"/>
      <c r="C16" s="18"/>
      <c r="D16" s="15" t="s">
        <v>47</v>
      </c>
      <c r="E16" s="15" t="s">
        <v>48</v>
      </c>
      <c r="F16" s="6">
        <v>66</v>
      </c>
      <c r="G16" s="6">
        <f t="shared" si="0"/>
        <v>26.400000000000002</v>
      </c>
      <c r="H16" s="6">
        <v>73.6</v>
      </c>
      <c r="I16" s="6">
        <f t="shared" si="1"/>
        <v>44.16</v>
      </c>
      <c r="J16" s="9">
        <f t="shared" si="2"/>
        <v>70.56</v>
      </c>
      <c r="K16" s="6">
        <v>5</v>
      </c>
      <c r="L16" s="10">
        <f t="shared" si="3"/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</row>
    <row r="17" spans="1:237" s="2" customFormat="1" ht="25.5" customHeight="1">
      <c r="A17" s="18"/>
      <c r="B17" s="19"/>
      <c r="C17" s="18"/>
      <c r="D17" s="15" t="s">
        <v>49</v>
      </c>
      <c r="E17" s="15" t="s">
        <v>50</v>
      </c>
      <c r="F17" s="6">
        <v>63</v>
      </c>
      <c r="G17" s="6">
        <f t="shared" si="0"/>
        <v>25.200000000000003</v>
      </c>
      <c r="H17" s="6">
        <v>72.3</v>
      </c>
      <c r="I17" s="6">
        <f t="shared" si="1"/>
        <v>43.379999999999995</v>
      </c>
      <c r="J17" s="9">
        <f t="shared" si="2"/>
        <v>68.58</v>
      </c>
      <c r="K17" s="6">
        <v>6</v>
      </c>
      <c r="L17" s="10">
        <f t="shared" si="3"/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</row>
    <row r="18" spans="1:237" s="2" customFormat="1" ht="21.75" customHeight="1">
      <c r="A18" s="17" t="s">
        <v>51</v>
      </c>
      <c r="B18" s="17" t="s">
        <v>37</v>
      </c>
      <c r="C18" s="17" t="s">
        <v>52</v>
      </c>
      <c r="D18" s="15" t="s">
        <v>53</v>
      </c>
      <c r="E18" s="15" t="s">
        <v>54</v>
      </c>
      <c r="F18" s="6">
        <v>65.6667</v>
      </c>
      <c r="G18" s="6">
        <f t="shared" si="0"/>
        <v>26.266680000000004</v>
      </c>
      <c r="H18" s="6">
        <v>85.9</v>
      </c>
      <c r="I18" s="6">
        <f t="shared" si="1"/>
        <v>51.54</v>
      </c>
      <c r="J18" s="9">
        <f t="shared" si="2"/>
        <v>77.80668</v>
      </c>
      <c r="K18" s="6">
        <v>1</v>
      </c>
      <c r="L18" s="10">
        <f t="shared" si="3"/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</row>
    <row r="19" spans="1:237" s="2" customFormat="1" ht="21.75" customHeight="1">
      <c r="A19" s="18"/>
      <c r="B19" s="19"/>
      <c r="C19" s="18"/>
      <c r="D19" s="15" t="s">
        <v>55</v>
      </c>
      <c r="E19" s="15" t="s">
        <v>56</v>
      </c>
      <c r="F19" s="6">
        <v>65</v>
      </c>
      <c r="G19" s="6">
        <f t="shared" si="0"/>
        <v>26</v>
      </c>
      <c r="H19" s="6">
        <v>79.7</v>
      </c>
      <c r="I19" s="6">
        <f t="shared" si="1"/>
        <v>47.82</v>
      </c>
      <c r="J19" s="9">
        <f t="shared" si="2"/>
        <v>73.82</v>
      </c>
      <c r="K19" s="6">
        <v>2</v>
      </c>
      <c r="L19" s="10">
        <f t="shared" si="3"/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</row>
    <row r="20" spans="1:237" s="2" customFormat="1" ht="21.75" customHeight="1">
      <c r="A20" s="18"/>
      <c r="B20" s="19"/>
      <c r="C20" s="18"/>
      <c r="D20" s="15" t="s">
        <v>57</v>
      </c>
      <c r="E20" s="15" t="s">
        <v>58</v>
      </c>
      <c r="F20" s="6">
        <v>65.5</v>
      </c>
      <c r="G20" s="6">
        <f t="shared" si="0"/>
        <v>26.200000000000003</v>
      </c>
      <c r="H20" s="6">
        <v>78.3</v>
      </c>
      <c r="I20" s="6">
        <f t="shared" si="1"/>
        <v>46.98</v>
      </c>
      <c r="J20" s="9">
        <f t="shared" si="2"/>
        <v>73.18</v>
      </c>
      <c r="K20" s="6">
        <v>3</v>
      </c>
      <c r="L20" s="10">
        <f t="shared" si="3"/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</row>
    <row r="21" spans="1:237" s="2" customFormat="1" ht="21.75" customHeight="1">
      <c r="A21" s="18"/>
      <c r="B21" s="17" t="s">
        <v>37</v>
      </c>
      <c r="C21" s="17" t="s">
        <v>59</v>
      </c>
      <c r="D21" s="15" t="s">
        <v>60</v>
      </c>
      <c r="E21" s="15" t="s">
        <v>61</v>
      </c>
      <c r="F21" s="6">
        <v>59.8333</v>
      </c>
      <c r="G21" s="6">
        <f t="shared" si="0"/>
        <v>23.933320000000002</v>
      </c>
      <c r="H21" s="6">
        <v>83.4</v>
      </c>
      <c r="I21" s="6">
        <f t="shared" si="1"/>
        <v>50.04</v>
      </c>
      <c r="J21" s="9">
        <f t="shared" si="2"/>
        <v>73.97332</v>
      </c>
      <c r="K21" s="6">
        <v>1</v>
      </c>
      <c r="L21" s="10">
        <f t="shared" si="3"/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</row>
    <row r="22" spans="1:237" s="2" customFormat="1" ht="21.75" customHeight="1">
      <c r="A22" s="18"/>
      <c r="B22" s="19"/>
      <c r="C22" s="18"/>
      <c r="D22" s="15" t="s">
        <v>62</v>
      </c>
      <c r="E22" s="15" t="s">
        <v>63</v>
      </c>
      <c r="F22" s="6">
        <v>63.3333</v>
      </c>
      <c r="G22" s="6">
        <f t="shared" si="0"/>
        <v>25.33332</v>
      </c>
      <c r="H22" s="6">
        <v>80.3</v>
      </c>
      <c r="I22" s="6">
        <f t="shared" si="1"/>
        <v>48.18</v>
      </c>
      <c r="J22" s="9">
        <f t="shared" si="2"/>
        <v>73.51332</v>
      </c>
      <c r="K22" s="6">
        <v>2</v>
      </c>
      <c r="L22" s="10">
        <f t="shared" si="3"/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</row>
    <row r="23" spans="1:237" s="2" customFormat="1" ht="21.75" customHeight="1">
      <c r="A23" s="18"/>
      <c r="B23" s="19"/>
      <c r="C23" s="18"/>
      <c r="D23" s="15" t="s">
        <v>64</v>
      </c>
      <c r="E23" s="15" t="s">
        <v>65</v>
      </c>
      <c r="F23" s="6">
        <v>63.8333</v>
      </c>
      <c r="G23" s="6">
        <f t="shared" si="0"/>
        <v>25.533320000000003</v>
      </c>
      <c r="H23" s="6">
        <v>74.4</v>
      </c>
      <c r="I23" s="6">
        <f t="shared" si="1"/>
        <v>44.64</v>
      </c>
      <c r="J23" s="9">
        <f t="shared" si="2"/>
        <v>70.17332</v>
      </c>
      <c r="K23" s="6">
        <v>3</v>
      </c>
      <c r="L23" s="10">
        <f t="shared" si="3"/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</row>
    <row r="24" spans="1:237" s="2" customFormat="1" ht="21.75" customHeight="1">
      <c r="A24" s="17" t="s">
        <v>66</v>
      </c>
      <c r="B24" s="17" t="s">
        <v>37</v>
      </c>
      <c r="C24" s="17" t="s">
        <v>67</v>
      </c>
      <c r="D24" s="15" t="s">
        <v>68</v>
      </c>
      <c r="E24" s="15" t="s">
        <v>69</v>
      </c>
      <c r="F24" s="6">
        <v>66.1667</v>
      </c>
      <c r="G24" s="6">
        <f t="shared" si="0"/>
        <v>26.466680000000004</v>
      </c>
      <c r="H24" s="6">
        <v>85.68</v>
      </c>
      <c r="I24" s="6">
        <f t="shared" si="1"/>
        <v>51.408</v>
      </c>
      <c r="J24" s="9">
        <f t="shared" si="2"/>
        <v>77.87468000000001</v>
      </c>
      <c r="K24" s="6">
        <v>1</v>
      </c>
      <c r="L24" s="10">
        <f t="shared" si="3"/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</row>
    <row r="25" spans="1:237" s="2" customFormat="1" ht="21.75" customHeight="1">
      <c r="A25" s="18"/>
      <c r="B25" s="19"/>
      <c r="C25" s="18"/>
      <c r="D25" s="15" t="s">
        <v>70</v>
      </c>
      <c r="E25" s="15" t="s">
        <v>71</v>
      </c>
      <c r="F25" s="6">
        <v>67.5</v>
      </c>
      <c r="G25" s="6">
        <f t="shared" si="0"/>
        <v>27</v>
      </c>
      <c r="H25" s="6">
        <v>82.5</v>
      </c>
      <c r="I25" s="6">
        <f t="shared" si="1"/>
        <v>49.5</v>
      </c>
      <c r="J25" s="9">
        <f t="shared" si="2"/>
        <v>76.5</v>
      </c>
      <c r="K25" s="6">
        <v>2</v>
      </c>
      <c r="L25" s="10">
        <f t="shared" si="3"/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</row>
    <row r="26" spans="1:237" s="2" customFormat="1" ht="21.75" customHeight="1">
      <c r="A26" s="18"/>
      <c r="B26" s="19"/>
      <c r="C26" s="18"/>
      <c r="D26" s="15" t="s">
        <v>72</v>
      </c>
      <c r="E26" s="15" t="s">
        <v>73</v>
      </c>
      <c r="F26" s="6">
        <v>63.5</v>
      </c>
      <c r="G26" s="6">
        <f t="shared" si="0"/>
        <v>25.400000000000002</v>
      </c>
      <c r="H26" s="6">
        <v>84.26</v>
      </c>
      <c r="I26" s="6">
        <f t="shared" si="1"/>
        <v>50.556000000000004</v>
      </c>
      <c r="J26" s="9">
        <f t="shared" si="2"/>
        <v>75.956</v>
      </c>
      <c r="K26" s="6">
        <v>3</v>
      </c>
      <c r="L26" s="10">
        <f t="shared" si="3"/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</row>
    <row r="27" spans="1:237" s="2" customFormat="1" ht="21.75" customHeight="1">
      <c r="A27" s="18"/>
      <c r="B27" s="19"/>
      <c r="C27" s="18"/>
      <c r="D27" s="15" t="s">
        <v>74</v>
      </c>
      <c r="E27" s="15" t="s">
        <v>75</v>
      </c>
      <c r="F27" s="6">
        <v>63.5</v>
      </c>
      <c r="G27" s="6">
        <f t="shared" si="0"/>
        <v>25.400000000000002</v>
      </c>
      <c r="H27" s="6">
        <v>83.2</v>
      </c>
      <c r="I27" s="6">
        <f t="shared" si="1"/>
        <v>49.92</v>
      </c>
      <c r="J27" s="9">
        <f t="shared" si="2"/>
        <v>75.32000000000001</v>
      </c>
      <c r="K27" s="6">
        <v>4</v>
      </c>
      <c r="L27" s="10">
        <f t="shared" si="3"/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</row>
    <row r="28" spans="1:237" s="2" customFormat="1" ht="21.75" customHeight="1">
      <c r="A28" s="18"/>
      <c r="B28" s="19"/>
      <c r="C28" s="18"/>
      <c r="D28" s="15" t="s">
        <v>76</v>
      </c>
      <c r="E28" s="15" t="s">
        <v>77</v>
      </c>
      <c r="F28" s="6">
        <v>66.6667</v>
      </c>
      <c r="G28" s="6">
        <f t="shared" si="0"/>
        <v>26.666680000000003</v>
      </c>
      <c r="H28" s="6">
        <v>80.52</v>
      </c>
      <c r="I28" s="6">
        <f t="shared" si="1"/>
        <v>48.312</v>
      </c>
      <c r="J28" s="9">
        <f t="shared" si="2"/>
        <v>74.97868</v>
      </c>
      <c r="K28" s="6">
        <v>5</v>
      </c>
      <c r="L28" s="10">
        <f t="shared" si="3"/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</row>
    <row r="29" spans="1:237" s="2" customFormat="1" ht="21.75" customHeight="1">
      <c r="A29" s="18"/>
      <c r="B29" s="19"/>
      <c r="C29" s="18"/>
      <c r="D29" s="15" t="s">
        <v>78</v>
      </c>
      <c r="E29" s="15" t="s">
        <v>79</v>
      </c>
      <c r="F29" s="6">
        <v>64</v>
      </c>
      <c r="G29" s="6">
        <f t="shared" si="0"/>
        <v>25.6</v>
      </c>
      <c r="H29" s="6">
        <v>79.26</v>
      </c>
      <c r="I29" s="6">
        <f t="shared" si="1"/>
        <v>47.556000000000004</v>
      </c>
      <c r="J29" s="9">
        <f t="shared" si="2"/>
        <v>73.156</v>
      </c>
      <c r="K29" s="6">
        <v>6</v>
      </c>
      <c r="L29" s="10">
        <f t="shared" si="3"/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</row>
    <row r="30" spans="1:237" s="2" customFormat="1" ht="21.75" customHeight="1">
      <c r="A30" s="18"/>
      <c r="B30" s="19"/>
      <c r="C30" s="18"/>
      <c r="D30" s="15" t="s">
        <v>80</v>
      </c>
      <c r="E30" s="15" t="s">
        <v>81</v>
      </c>
      <c r="F30" s="6">
        <v>63.1667</v>
      </c>
      <c r="G30" s="6">
        <f t="shared" si="0"/>
        <v>25.26668</v>
      </c>
      <c r="H30" s="6">
        <v>78.44</v>
      </c>
      <c r="I30" s="6">
        <f t="shared" si="1"/>
        <v>47.064</v>
      </c>
      <c r="J30" s="9">
        <f t="shared" si="2"/>
        <v>72.33068</v>
      </c>
      <c r="K30" s="6">
        <v>7</v>
      </c>
      <c r="L30" s="10">
        <f t="shared" si="3"/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</row>
    <row r="31" spans="1:237" s="2" customFormat="1" ht="21.75" customHeight="1">
      <c r="A31" s="18"/>
      <c r="B31" s="19"/>
      <c r="C31" s="18"/>
      <c r="D31" s="15" t="s">
        <v>82</v>
      </c>
      <c r="E31" s="15" t="s">
        <v>83</v>
      </c>
      <c r="F31" s="6">
        <v>62.6667</v>
      </c>
      <c r="G31" s="6">
        <f t="shared" si="0"/>
        <v>25.06668</v>
      </c>
      <c r="H31" s="6">
        <v>78.12</v>
      </c>
      <c r="I31" s="6">
        <f t="shared" si="1"/>
        <v>46.872</v>
      </c>
      <c r="J31" s="9">
        <f t="shared" si="2"/>
        <v>71.93868</v>
      </c>
      <c r="K31" s="6">
        <v>8</v>
      </c>
      <c r="L31" s="10">
        <f t="shared" si="3"/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</row>
    <row r="32" spans="1:237" s="2" customFormat="1" ht="21.75" customHeight="1">
      <c r="A32" s="18"/>
      <c r="B32" s="19"/>
      <c r="C32" s="18"/>
      <c r="D32" s="15" t="s">
        <v>84</v>
      </c>
      <c r="E32" s="15" t="s">
        <v>85</v>
      </c>
      <c r="F32" s="6">
        <v>66.8333</v>
      </c>
      <c r="G32" s="6">
        <f t="shared" si="0"/>
        <v>26.73332</v>
      </c>
      <c r="H32" s="6">
        <v>72.8</v>
      </c>
      <c r="I32" s="6">
        <f t="shared" si="1"/>
        <v>43.68</v>
      </c>
      <c r="J32" s="9">
        <f t="shared" si="2"/>
        <v>70.41332</v>
      </c>
      <c r="K32" s="6">
        <v>9</v>
      </c>
      <c r="L32" s="10">
        <f t="shared" si="3"/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</row>
  </sheetData>
  <sheetProtection/>
  <mergeCells count="17">
    <mergeCell ref="B24:B32"/>
    <mergeCell ref="C3:C5"/>
    <mergeCell ref="C6:C11"/>
    <mergeCell ref="C12:C17"/>
    <mergeCell ref="C18:C20"/>
    <mergeCell ref="C21:C23"/>
    <mergeCell ref="C24:C32"/>
    <mergeCell ref="A1:L1"/>
    <mergeCell ref="A3:A11"/>
    <mergeCell ref="A12:A17"/>
    <mergeCell ref="A18:A23"/>
    <mergeCell ref="A24:A32"/>
    <mergeCell ref="B3:B5"/>
    <mergeCell ref="B6:B11"/>
    <mergeCell ref="B12:B17"/>
    <mergeCell ref="B18:B20"/>
    <mergeCell ref="B21:B23"/>
  </mergeCells>
  <printOptions horizontalCentered="1"/>
  <pageMargins left="0.3541666666666667" right="0.3541666666666667" top="0.66875" bottom="1.3777777777777778" header="0.5" footer="0.7083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1102</cp:lastModifiedBy>
  <dcterms:created xsi:type="dcterms:W3CDTF">2020-08-18T20:01:20Z</dcterms:created>
  <dcterms:modified xsi:type="dcterms:W3CDTF">2020-10-20T00:59:44Z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